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iguel\Desktop\Aguas del Huila\2026\INDICADORES DE GESTION\INDICADORES DE GESTION 2025\"/>
    </mc:Choice>
  </mc:AlternateContent>
  <xr:revisionPtr revIDLastSave="0" documentId="13_ncr:1_{2B9CFC6A-3A3F-41BB-8536-53783E0DB5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T-Mejora Continua" sheetId="1" r:id="rId1"/>
    <sheet name="0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2" l="1"/>
  <c r="H20" i="2"/>
  <c r="D20" i="2"/>
  <c r="O17" i="2"/>
  <c r="O15" i="2" s="1"/>
  <c r="M4" i="1" s="1"/>
  <c r="O16" i="2"/>
  <c r="N15" i="2"/>
  <c r="M15" i="2"/>
  <c r="L15" i="2"/>
  <c r="K15" i="2"/>
  <c r="V4" i="1" s="1"/>
  <c r="J15" i="2"/>
  <c r="I15" i="2"/>
  <c r="H15" i="2"/>
  <c r="G15" i="2"/>
  <c r="F15" i="2"/>
  <c r="E15" i="2"/>
  <c r="D15" i="2"/>
  <c r="C15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O13" i="2"/>
  <c r="N13" i="2" s="1"/>
  <c r="M13" i="2"/>
  <c r="K13" i="2"/>
  <c r="J13" i="2"/>
  <c r="I13" i="2"/>
  <c r="H13" i="2"/>
  <c r="G13" i="2"/>
  <c r="F13" i="2"/>
  <c r="E13" i="2"/>
  <c r="D13" i="2"/>
  <c r="C13" i="2"/>
  <c r="I7" i="2"/>
  <c r="H7" i="2"/>
  <c r="F7" i="2"/>
  <c r="A7" i="2"/>
  <c r="G4" i="2"/>
  <c r="F3" i="2"/>
  <c r="F2" i="2"/>
  <c r="F1" i="2"/>
  <c r="Y4" i="1"/>
  <c r="X4" i="1"/>
  <c r="W4" i="1"/>
  <c r="U4" i="1"/>
  <c r="T4" i="1"/>
  <c r="S4" i="1"/>
  <c r="R4" i="1"/>
  <c r="Q4" i="1"/>
  <c r="P4" i="1"/>
  <c r="O4" i="1"/>
  <c r="N4" i="1"/>
  <c r="L1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2" authorId="0" shapeId="0" xr:uid="{00000000-0006-0000-0000-000001000000}">
      <text>
        <r>
          <rPr>
            <sz val="11"/>
            <color theme="1"/>
            <rFont val="Calibri"/>
            <scheme val="minor"/>
          </rPr>
          <t xml:space="preserve">
Recomendable dejar como línea base el resultado final del indicador en el año inmediatamente anterior</t>
        </r>
      </text>
    </comment>
    <comment ref="L2" authorId="0" shapeId="0" xr:uid="{00000000-0006-0000-0000-000002000000}">
      <text>
        <r>
          <rPr>
            <sz val="11"/>
            <color theme="1"/>
            <rFont val="Calibri"/>
            <scheme val="minor"/>
          </rPr>
          <t xml:space="preserve">
Importante aquí establecer para cada indicador la meta final deseada de forma razonable, que se proyecta al cierre de la presente vigencia</t>
        </r>
      </text>
    </comment>
  </commentList>
</comments>
</file>

<file path=xl/sharedStrings.xml><?xml version="1.0" encoding="utf-8"?>
<sst xmlns="http://schemas.openxmlformats.org/spreadsheetml/2006/main" count="120" uniqueCount="98">
  <si>
    <t xml:space="preserve">PROCESO: </t>
  </si>
  <si>
    <t>MEJORAMIENTO CONTINUO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</si>
  <si>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</si>
  <si>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</si>
  <si>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</si>
  <si>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</si>
  <si>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</si>
  <si>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</si>
  <si>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</si>
  <si>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2025</t>
  </si>
  <si>
    <t>RESULTADOS VIGENCIA 2025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</si>
  <si>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</si>
  <si>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</si>
  <si>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</si>
  <si>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</si>
  <si>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</si>
  <si>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</si>
  <si>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</si>
  <si>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</si>
  <si>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</si>
  <si>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</si>
  <si>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</si>
  <si>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</si>
  <si>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</si>
  <si>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</si>
  <si>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</si>
  <si>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</si>
  <si>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</si>
  <si>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Cumplimento en cierre de acciones correctivas, preventivas y de mejora</t>
  </si>
  <si>
    <t>Asegurar la ejecución y el cierre oportuno de las acciones derivadas de hallazgos, minimizando los tiempos de respuesta y promoviendo la mejora continua</t>
  </si>
  <si>
    <t>Número de acciones identificadas / Número de acciones  implementadas.</t>
  </si>
  <si>
    <t>Trimestral</t>
  </si>
  <si>
    <t>Efectividad</t>
  </si>
  <si>
    <t>Entre 70% y 100%</t>
  </si>
  <si>
    <t>Entre 60% y 69%</t>
  </si>
  <si>
    <t>Menor al 59%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</si>
  <si>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</si>
  <si>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</si>
  <si>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</si>
  <si>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</si>
  <si>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</si>
  <si>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</si>
  <si>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GESTIÓN DE RECURSOS HUMANOS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</si>
  <si>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</si>
  <si>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</si>
  <si>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</si>
  <si>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</si>
  <si>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</si>
  <si>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 xml:space="preserve">Eficiencia </t>
  </si>
  <si>
    <t>Eficacia</t>
  </si>
  <si>
    <t>Mensual</t>
  </si>
  <si>
    <t>Bimensual</t>
  </si>
  <si>
    <t>Cuatrimestral</t>
  </si>
  <si>
    <t>Semestral</t>
  </si>
  <si>
    <t>Anual</t>
  </si>
  <si>
    <t>PROCESO</t>
  </si>
  <si>
    <t>TIPO DE INDICADOR</t>
  </si>
  <si>
    <t>CÓDIGO DEL INDICADOR</t>
  </si>
  <si>
    <t>AH-MC-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</si>
  <si>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</si>
  <si>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</si>
  <si>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</si>
  <si>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</si>
  <si>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</si>
  <si>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</si>
  <si>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</si>
  <si>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</si>
  <si>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</si>
  <si>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%</t>
  </si>
  <si>
    <t>GRUPO DE MEJORAMIENTO CONTINUO</t>
  </si>
  <si>
    <t>METODOLOGIA PARA OBTENER LOS DATOS:</t>
  </si>
  <si>
    <t>MEDICIÓN DE DATOS:</t>
  </si>
  <si>
    <t>VIGENCIA 2025</t>
  </si>
  <si>
    <t>MES</t>
  </si>
  <si>
    <t>ACUM</t>
  </si>
  <si>
    <t>META  AÑO 2025</t>
  </si>
  <si>
    <t>RESULTADOS DE LA VIGENCIA</t>
  </si>
  <si>
    <t>VARIABLES</t>
  </si>
  <si>
    <t>Número de acciones identificadas</t>
  </si>
  <si>
    <t>No. de acciones implementadas</t>
  </si>
  <si>
    <t xml:space="preserve"> </t>
  </si>
  <si>
    <t>RANGOS DE EVALUACIÓN</t>
  </si>
  <si>
    <t>ANÁLISIS GRÁFICO (Tendencia del indicador)</t>
  </si>
  <si>
    <r>
      <rPr>
        <b/>
        <sz val="9"/>
        <color theme="1"/>
        <rFont val="Tahoma"/>
        <family val="2"/>
      </rPr>
      <t>ANÁLISIS DE MEDICIÓN</t>
    </r>
    <r>
      <rPr>
        <sz val="9"/>
        <color theme="1"/>
        <rFont val="Tahoma"/>
        <family val="2"/>
      </rPr>
      <t xml:space="preserve"> (Cumplimiento de metas, comportamiento histórico, tendencias, causas):</t>
    </r>
  </si>
  <si>
    <t>Fecha</t>
  </si>
  <si>
    <r>
      <rPr>
        <b/>
        <sz val="9"/>
        <color theme="1"/>
        <rFont val="Tahoma"/>
        <family val="2"/>
      </rPr>
      <t>ACCIONES DE MEJORAMIENTO REQUERIDAS</t>
    </r>
    <r>
      <rPr>
        <sz val="9"/>
        <color theme="1"/>
        <rFont val="Tahoma"/>
        <family val="2"/>
      </rPr>
      <t xml:space="preserve"> (Acciones a tomar cuando se evidencie el incumplimiento de las metas propuestas):</t>
    </r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</si>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</sst>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sz val="8"/>
      <color theme="1"/>
      <name val="Calibri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7F7F7F"/>
        <bgColor rgb="FF7F7F7F"/>
      </patternFill>
    </fill>
    <fill>
      <patternFill patternType="solid">
        <fgColor rgb="FF92D050"/>
        <bgColor rgb="FF92D050"/>
      </patternFill>
    </fill>
    <fill>
      <patternFill patternType="solid">
        <fgColor rgb="FFE5DFEC"/>
        <bgColor rgb="FFE5DFEC"/>
      </patternFill>
    </fill>
  </fills>
  <borders count="72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8" fillId="0" borderId="0" xfId="0" applyFont="1"/>
    <xf numFmtId="0" fontId="5" fillId="4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textRotation="90" wrapText="1"/>
    </xf>
    <xf numFmtId="49" fontId="8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textRotation="90" wrapText="1"/>
    </xf>
    <xf numFmtId="0" fontId="11" fillId="0" borderId="11" xfId="0" applyFont="1" applyBorder="1" applyAlignment="1">
      <alignment horizontal="center" vertical="center" textRotation="90" wrapText="1"/>
    </xf>
    <xf numFmtId="9" fontId="4" fillId="0" borderId="11" xfId="0" applyNumberFormat="1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textRotation="90" wrapText="1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7" fillId="3" borderId="31" xfId="0" applyFont="1" applyFill="1" applyBorder="1" applyAlignment="1">
      <alignment horizontal="right" vertical="center"/>
    </xf>
    <xf numFmtId="0" fontId="18" fillId="0" borderId="44" xfId="0" applyFont="1" applyBorder="1" applyAlignment="1">
      <alignment horizontal="center" vertical="center" wrapText="1"/>
    </xf>
    <xf numFmtId="9" fontId="18" fillId="3" borderId="44" xfId="0" applyNumberFormat="1" applyFont="1" applyFill="1" applyBorder="1" applyAlignment="1">
      <alignment horizontal="center" vertical="center" wrapText="1"/>
    </xf>
    <xf numFmtId="0" fontId="18" fillId="3" borderId="4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9" fontId="15" fillId="0" borderId="0" xfId="0" applyNumberFormat="1" applyFont="1" applyAlignment="1">
      <alignment horizontal="center" vertical="center"/>
    </xf>
    <xf numFmtId="0" fontId="16" fillId="8" borderId="55" xfId="0" applyFont="1" applyFill="1" applyBorder="1" applyAlignment="1">
      <alignment horizontal="center" vertical="center"/>
    </xf>
    <xf numFmtId="0" fontId="16" fillId="8" borderId="56" xfId="0" applyFont="1" applyFill="1" applyBorder="1" applyAlignment="1">
      <alignment horizontal="center" vertical="center"/>
    </xf>
    <xf numFmtId="9" fontId="15" fillId="0" borderId="55" xfId="0" applyNumberFormat="1" applyFont="1" applyBorder="1" applyAlignment="1">
      <alignment vertical="center"/>
    </xf>
    <xf numFmtId="9" fontId="16" fillId="3" borderId="56" xfId="0" applyNumberFormat="1" applyFont="1" applyFill="1" applyBorder="1" applyAlignment="1">
      <alignment vertical="center"/>
    </xf>
    <xf numFmtId="164" fontId="15" fillId="3" borderId="55" xfId="0" applyNumberFormat="1" applyFont="1" applyFill="1" applyBorder="1" applyAlignment="1">
      <alignment horizontal="right" vertical="center"/>
    </xf>
    <xf numFmtId="164" fontId="15" fillId="3" borderId="56" xfId="0" applyNumberFormat="1" applyFont="1" applyFill="1" applyBorder="1" applyAlignment="1">
      <alignment horizontal="right" vertical="center"/>
    </xf>
    <xf numFmtId="0" fontId="18" fillId="0" borderId="55" xfId="0" applyFont="1" applyBorder="1" applyAlignment="1">
      <alignment horizontal="left" vertical="center" wrapText="1"/>
    </xf>
    <xf numFmtId="0" fontId="15" fillId="0" borderId="55" xfId="0" applyFont="1" applyBorder="1" applyAlignment="1">
      <alignment vertical="center"/>
    </xf>
    <xf numFmtId="0" fontId="15" fillId="3" borderId="56" xfId="0" applyFont="1" applyFill="1" applyBorder="1" applyAlignment="1">
      <alignment vertical="center"/>
    </xf>
    <xf numFmtId="0" fontId="18" fillId="0" borderId="44" xfId="0" applyFont="1" applyBorder="1" applyAlignment="1">
      <alignment horizontal="left" vertical="center" wrapText="1"/>
    </xf>
    <xf numFmtId="0" fontId="15" fillId="0" borderId="44" xfId="0" applyFont="1" applyBorder="1" applyAlignment="1">
      <alignment vertical="center"/>
    </xf>
    <xf numFmtId="0" fontId="15" fillId="3" borderId="60" xfId="0" applyFont="1" applyFill="1" applyBorder="1" applyAlignment="1">
      <alignment vertical="center"/>
    </xf>
    <xf numFmtId="9" fontId="16" fillId="0" borderId="55" xfId="0" applyNumberFormat="1" applyFont="1" applyBorder="1" applyAlignment="1">
      <alignment vertical="center"/>
    </xf>
    <xf numFmtId="0" fontId="12" fillId="7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4" xfId="0" applyFont="1" applyBorder="1"/>
    <xf numFmtId="0" fontId="6" fillId="3" borderId="7" xfId="0" applyFont="1" applyFill="1" applyBorder="1" applyAlignment="1">
      <alignment horizontal="center" vertical="center" textRotation="90" wrapText="1"/>
    </xf>
    <xf numFmtId="0" fontId="2" fillId="0" borderId="10" xfId="0" applyFont="1" applyBorder="1"/>
    <xf numFmtId="0" fontId="3" fillId="0" borderId="2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16" fillId="8" borderId="20" xfId="0" applyFont="1" applyFill="1" applyBorder="1" applyAlignment="1">
      <alignment horizontal="center" vertical="center"/>
    </xf>
    <xf numFmtId="0" fontId="2" fillId="0" borderId="22" xfId="0" applyFont="1" applyBorder="1"/>
    <xf numFmtId="0" fontId="15" fillId="0" borderId="20" xfId="0" applyFont="1" applyBorder="1" applyAlignment="1">
      <alignment horizontal="left" vertical="center"/>
    </xf>
    <xf numFmtId="0" fontId="16" fillId="5" borderId="65" xfId="0" applyFont="1" applyFill="1" applyBorder="1" applyAlignment="1">
      <alignment horizontal="center" vertical="center"/>
    </xf>
    <xf numFmtId="0" fontId="2" fillId="0" borderId="66" xfId="0" applyFont="1" applyBorder="1"/>
    <xf numFmtId="0" fontId="2" fillId="0" borderId="67" xfId="0" applyFont="1" applyBorder="1"/>
    <xf numFmtId="0" fontId="16" fillId="6" borderId="65" xfId="0" applyFont="1" applyFill="1" applyBorder="1" applyAlignment="1">
      <alignment horizontal="center" vertical="center"/>
    </xf>
    <xf numFmtId="0" fontId="2" fillId="0" borderId="68" xfId="0" applyFont="1" applyBorder="1"/>
    <xf numFmtId="0" fontId="17" fillId="9" borderId="20" xfId="0" applyFont="1" applyFill="1" applyBorder="1" applyAlignment="1">
      <alignment horizontal="left" vertical="center"/>
    </xf>
    <xf numFmtId="0" fontId="16" fillId="3" borderId="57" xfId="0" applyFont="1" applyFill="1" applyBorder="1" applyAlignment="1">
      <alignment horizontal="center" vertical="center" textRotation="90"/>
    </xf>
    <xf numFmtId="0" fontId="2" fillId="0" borderId="58" xfId="0" applyFont="1" applyBorder="1"/>
    <xf numFmtId="0" fontId="2" fillId="0" borderId="59" xfId="0" applyFont="1" applyBorder="1"/>
    <xf numFmtId="0" fontId="16" fillId="3" borderId="34" xfId="0" applyFont="1" applyFill="1" applyBorder="1" applyAlignment="1">
      <alignment horizontal="center" vertical="center" wrapText="1"/>
    </xf>
    <xf numFmtId="0" fontId="2" fillId="0" borderId="35" xfId="0" applyFont="1" applyBorder="1"/>
    <xf numFmtId="0" fontId="2" fillId="0" borderId="36" xfId="0" applyFont="1" applyBorder="1"/>
    <xf numFmtId="0" fontId="2" fillId="0" borderId="49" xfId="0" applyFont="1" applyBorder="1"/>
    <xf numFmtId="0" fontId="2" fillId="0" borderId="50" xfId="0" applyFont="1" applyBorder="1"/>
    <xf numFmtId="0" fontId="2" fillId="0" borderId="64" xfId="0" applyFont="1" applyBorder="1"/>
    <xf numFmtId="9" fontId="16" fillId="3" borderId="61" xfId="0" applyNumberFormat="1" applyFont="1" applyFill="1" applyBorder="1" applyAlignment="1">
      <alignment horizontal="center" vertical="center"/>
    </xf>
    <xf numFmtId="0" fontId="2" fillId="0" borderId="62" xfId="0" applyFont="1" applyBorder="1"/>
    <xf numFmtId="0" fontId="2" fillId="0" borderId="63" xfId="0" applyFont="1" applyBorder="1"/>
    <xf numFmtId="0" fontId="16" fillId="4" borderId="65" xfId="0" applyFont="1" applyFill="1" applyBorder="1" applyAlignment="1">
      <alignment horizontal="center" vertical="center"/>
    </xf>
    <xf numFmtId="0" fontId="18" fillId="3" borderId="28" xfId="0" applyFont="1" applyFill="1" applyBorder="1" applyAlignment="1">
      <alignment horizontal="left" vertical="center" wrapText="1"/>
    </xf>
    <xf numFmtId="0" fontId="2" fillId="0" borderId="29" xfId="0" applyFont="1" applyBorder="1"/>
    <xf numFmtId="0" fontId="2" fillId="0" borderId="30" xfId="0" applyFont="1" applyBorder="1"/>
    <xf numFmtId="0" fontId="16" fillId="3" borderId="46" xfId="0" applyFont="1" applyFill="1" applyBorder="1" applyAlignment="1">
      <alignment horizontal="left" vertical="center" wrapText="1"/>
    </xf>
    <xf numFmtId="0" fontId="2" fillId="0" borderId="47" xfId="0" applyFont="1" applyBorder="1"/>
    <xf numFmtId="0" fontId="2" fillId="0" borderId="48" xfId="0" applyFont="1" applyBorder="1"/>
    <xf numFmtId="0" fontId="18" fillId="0" borderId="49" xfId="0" applyFont="1" applyBorder="1" applyAlignment="1">
      <alignment horizontal="left" vertical="center" wrapText="1"/>
    </xf>
    <xf numFmtId="0" fontId="2" fillId="0" borderId="51" xfId="0" applyFont="1" applyBorder="1"/>
    <xf numFmtId="0" fontId="16" fillId="3" borderId="52" xfId="0" applyFont="1" applyFill="1" applyBorder="1" applyAlignment="1">
      <alignment horizontal="left" vertical="center"/>
    </xf>
    <xf numFmtId="0" fontId="2" fillId="0" borderId="53" xfId="0" applyFont="1" applyBorder="1"/>
    <xf numFmtId="0" fontId="2" fillId="0" borderId="54" xfId="0" applyFont="1" applyBorder="1"/>
    <xf numFmtId="0" fontId="16" fillId="8" borderId="15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19" xfId="0" applyFont="1" applyBorder="1"/>
    <xf numFmtId="0" fontId="15" fillId="3" borderId="28" xfId="0" applyFont="1" applyFill="1" applyBorder="1" applyAlignment="1">
      <alignment horizontal="left" vertical="center"/>
    </xf>
    <xf numFmtId="0" fontId="17" fillId="8" borderId="34" xfId="0" applyFont="1" applyFill="1" applyBorder="1" applyAlignment="1">
      <alignment horizontal="center" vertical="center" wrapText="1"/>
    </xf>
    <xf numFmtId="0" fontId="2" fillId="0" borderId="39" xfId="0" applyFont="1" applyBorder="1"/>
    <xf numFmtId="0" fontId="2" fillId="0" borderId="40" xfId="0" applyFont="1" applyBorder="1"/>
    <xf numFmtId="0" fontId="2" fillId="0" borderId="41" xfId="0" applyFont="1" applyBorder="1"/>
    <xf numFmtId="0" fontId="17" fillId="8" borderId="37" xfId="0" applyFont="1" applyFill="1" applyBorder="1" applyAlignment="1">
      <alignment horizontal="center" vertical="center" textRotation="90" wrapText="1"/>
    </xf>
    <xf numFmtId="0" fontId="2" fillId="0" borderId="42" xfId="0" applyFont="1" applyBorder="1"/>
    <xf numFmtId="2" fontId="16" fillId="3" borderId="32" xfId="0" applyNumberFormat="1" applyFont="1" applyFill="1" applyBorder="1" applyAlignment="1">
      <alignment horizontal="left" vertical="center"/>
    </xf>
    <xf numFmtId="0" fontId="2" fillId="0" borderId="33" xfId="0" applyFont="1" applyBorder="1"/>
    <xf numFmtId="0" fontId="17" fillId="8" borderId="18" xfId="0" applyFont="1" applyFill="1" applyBorder="1" applyAlignment="1">
      <alignment horizontal="center" vertical="center"/>
    </xf>
    <xf numFmtId="0" fontId="17" fillId="8" borderId="26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17" fillId="0" borderId="45" xfId="0" applyFont="1" applyBorder="1" applyAlignment="1">
      <alignment horizontal="center" vertical="center" wrapText="1"/>
    </xf>
    <xf numFmtId="0" fontId="17" fillId="8" borderId="38" xfId="0" applyFont="1" applyFill="1" applyBorder="1" applyAlignment="1">
      <alignment horizontal="center" vertical="center" textRotation="90" wrapText="1"/>
    </xf>
    <xf numFmtId="0" fontId="2" fillId="0" borderId="43" xfId="0" applyFont="1" applyBorder="1"/>
    <xf numFmtId="0" fontId="18" fillId="3" borderId="45" xfId="0" applyFont="1" applyFill="1" applyBorder="1" applyAlignment="1">
      <alignment horizontal="left" vertical="center" wrapText="1"/>
    </xf>
    <xf numFmtId="0" fontId="15" fillId="3" borderId="15" xfId="0" applyFont="1" applyFill="1" applyBorder="1" applyAlignment="1">
      <alignment horizontal="left" vertical="center"/>
    </xf>
    <xf numFmtId="0" fontId="2" fillId="0" borderId="17" xfId="0" applyFont="1" applyBorder="1"/>
    <xf numFmtId="0" fontId="15" fillId="3" borderId="18" xfId="0" applyFont="1" applyFill="1" applyBorder="1" applyAlignment="1">
      <alignment horizontal="left" vertical="center"/>
    </xf>
    <xf numFmtId="0" fontId="15" fillId="3" borderId="20" xfId="0" applyFont="1" applyFill="1" applyBorder="1" applyAlignment="1">
      <alignment horizontal="left" vertical="center"/>
    </xf>
    <xf numFmtId="0" fontId="2" fillId="0" borderId="21" xfId="0" applyFont="1" applyBorder="1"/>
    <xf numFmtId="0" fontId="16" fillId="3" borderId="23" xfId="0" applyFont="1" applyFill="1" applyBorder="1" applyAlignment="1">
      <alignment horizontal="left" vertical="center"/>
    </xf>
    <xf numFmtId="0" fontId="2" fillId="0" borderId="24" xfId="0" applyFont="1" applyBorder="1"/>
    <xf numFmtId="0" fontId="2" fillId="0" borderId="25" xfId="0" applyFont="1" applyBorder="1"/>
    <xf numFmtId="0" fontId="15" fillId="3" borderId="26" xfId="0" applyFont="1" applyFill="1" applyBorder="1" applyAlignment="1">
      <alignment horizontal="left" vertical="center"/>
    </xf>
    <xf numFmtId="0" fontId="15" fillId="7" borderId="70" xfId="0" applyFont="1" applyFill="1" applyBorder="1" applyAlignment="1">
      <alignment horizontal="center" vertical="center"/>
    </xf>
    <xf numFmtId="0" fontId="2" fillId="0" borderId="71" xfId="0" applyFont="1" applyBorder="1"/>
    <xf numFmtId="0" fontId="18" fillId="0" borderId="20" xfId="0" applyFont="1" applyBorder="1" applyAlignment="1">
      <alignment horizontal="left" vertical="top" wrapText="1"/>
    </xf>
    <xf numFmtId="17" fontId="18" fillId="0" borderId="26" xfId="0" applyNumberFormat="1" applyFont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left" vertical="center"/>
    </xf>
    <xf numFmtId="0" fontId="20" fillId="3" borderId="18" xfId="0" applyFont="1" applyFill="1" applyBorder="1" applyAlignment="1">
      <alignment horizontal="center" vertical="center"/>
    </xf>
    <xf numFmtId="17" fontId="18" fillId="0" borderId="26" xfId="0" applyNumberFormat="1" applyFont="1" applyBorder="1" applyAlignment="1">
      <alignment horizontal="center" vertical="top" wrapText="1"/>
    </xf>
    <xf numFmtId="0" fontId="18" fillId="0" borderId="28" xfId="0" applyFont="1" applyBorder="1" applyAlignment="1">
      <alignment horizontal="left" vertical="top" wrapText="1"/>
    </xf>
    <xf numFmtId="0" fontId="18" fillId="0" borderId="45" xfId="0" applyFont="1" applyBorder="1" applyAlignment="1">
      <alignment horizontal="left" vertical="top" wrapText="1"/>
    </xf>
    <xf numFmtId="0" fontId="16" fillId="3" borderId="69" xfId="0" applyFont="1" applyFill="1" applyBorder="1" applyAlignment="1">
      <alignment horizontal="center" vertical="center"/>
    </xf>
    <xf numFmtId="0" fontId="15" fillId="3" borderId="61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s-CO" b="0">
                <a:solidFill>
                  <a:srgbClr val="757575"/>
                </a:solidFill>
                <a:latin typeface="+mn-lt"/>
              </a:rPr>
              <a:t>Número de acciones identificadas y No. de acciones implementadas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1"/>
        <c:ser>
          <c:idx val="0"/>
          <c:order val="0"/>
          <c:tx>
            <c:strRef>
              <c:f>'01'!$A$16:$B$16</c:f>
              <c:strCache>
                <c:ptCount val="2"/>
                <c:pt idx="0">
                  <c:v>VARIABLES</c:v>
                </c:pt>
                <c:pt idx="1">
                  <c:v>Número de acciones identificadas</c:v>
                </c:pt>
              </c:strCache>
            </c:strRef>
          </c:tx>
          <c:spPr>
            <a:solidFill>
              <a:srgbClr val="4F81BD"/>
            </a:solidFill>
            <a:ln cmpd="sng">
              <a:noFill/>
            </a:ln>
          </c:spPr>
          <c:invertIfNegative val="1"/>
          <c:cat>
            <c:strRef>
              <c:f>'01'!$C$12:$O$12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ACUM</c:v>
                </c:pt>
              </c:strCache>
            </c:strRef>
          </c:cat>
          <c:val>
            <c:numRef>
              <c:f>'01'!$C$16:$O$16</c:f>
              <c:numCache>
                <c:formatCode>General</c:formatCode>
                <c:ptCount val="13"/>
                <c:pt idx="5">
                  <c:v>5</c:v>
                </c:pt>
                <c:pt idx="12">
                  <c:v>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3F3-4549-8B04-EA4F2CF5ED4E}"/>
            </c:ext>
          </c:extLst>
        </c:ser>
        <c:ser>
          <c:idx val="1"/>
          <c:order val="1"/>
          <c:tx>
            <c:strRef>
              <c:f>'01'!$A$17:$B$17</c:f>
              <c:strCache>
                <c:ptCount val="2"/>
                <c:pt idx="0">
                  <c:v>VARIABLES</c:v>
                </c:pt>
                <c:pt idx="1">
                  <c:v>No. de acciones implementadas</c:v>
                </c:pt>
              </c:strCache>
            </c:strRef>
          </c:tx>
          <c:spPr>
            <a:solidFill>
              <a:srgbClr val="C0504D"/>
            </a:solidFill>
            <a:ln cmpd="sng">
              <a:noFill/>
            </a:ln>
          </c:spPr>
          <c:invertIfNegative val="1"/>
          <c:cat>
            <c:strRef>
              <c:f>'01'!$C$12:$O$12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ACUM</c:v>
                </c:pt>
              </c:strCache>
            </c:strRef>
          </c:cat>
          <c:val>
            <c:numRef>
              <c:f>'01'!$C$17:$O$17</c:f>
              <c:numCache>
                <c:formatCode>General</c:formatCode>
                <c:ptCount val="13"/>
                <c:pt idx="5">
                  <c:v>6</c:v>
                </c:pt>
                <c:pt idx="12">
                  <c:v>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43F3-4549-8B04-EA4F2CF5E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6487910"/>
        <c:axId val="1542952219"/>
      </c:barChart>
      <c:catAx>
        <c:axId val="12464879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s-CO" b="0">
                    <a:solidFill>
                      <a:srgbClr val="000000"/>
                    </a:solidFill>
                    <a:latin typeface="+mn-lt"/>
                  </a:rPr>
                  <a:t>MES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542952219"/>
        <c:crosses val="autoZero"/>
        <c:auto val="1"/>
        <c:lblAlgn val="ctr"/>
        <c:lblOffset val="100"/>
        <c:noMultiLvlLbl val="1"/>
      </c:catAx>
      <c:valAx>
        <c:axId val="15429522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46487910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22</xdr:row>
      <xdr:rowOff>171450</xdr:rowOff>
    </xdr:from>
    <xdr:ext cx="7639050" cy="290512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workbookViewId="0"/>
  </sheetViews>
  <sheetFormatPr baseColWidth="10" defaultColWidth="14.42578125" defaultRowHeight="15" customHeight="1" x14ac:dyDescent="0.25"/>
  <cols>
    <col min="1" max="1" width="0.42578125" customWidth="1"/>
    <col min="2" max="2" width="4.140625" customWidth="1"/>
    <col min="3" max="3" width="18.7109375" customWidth="1"/>
    <col min="4" max="4" width="28.5703125" customWidth="1"/>
    <col min="5" max="5" width="19.7109375" customWidth="1"/>
    <col min="6" max="7" width="4.5703125" customWidth="1"/>
    <col min="8" max="8" width="8.7109375" customWidth="1"/>
    <col min="9" max="9" width="9.5703125" customWidth="1"/>
    <col min="10" max="10" width="10.5703125" customWidth="1"/>
    <col min="11" max="11" width="3.140625" customWidth="1"/>
    <col min="12" max="12" width="3" customWidth="1"/>
    <col min="13" max="13" width="4" customWidth="1"/>
    <col min="14" max="25" width="4.28515625" customWidth="1"/>
    <col min="26" max="26" width="10.7109375" customWidth="1"/>
    <col min="27" max="27" width="10.7109375" hidden="1" customWidth="1"/>
  </cols>
  <sheetData>
    <row r="1" spans="1:27" ht="18" customHeight="1" x14ac:dyDescent="0.25">
      <c r="B1" s="47" t="s">
        <v>0</v>
      </c>
      <c r="C1" s="41"/>
      <c r="D1" s="41"/>
      <c r="E1" s="41"/>
      <c r="F1" s="41"/>
      <c r="G1" s="41"/>
      <c r="H1" s="41"/>
      <c r="I1" s="41"/>
      <c r="J1" s="48"/>
      <c r="K1" s="45" t="s">
        <v>1</v>
      </c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2"/>
    </row>
    <row r="2" spans="1:27" ht="30.75" customHeight="1" x14ac:dyDescent="0.25">
      <c r="B2" s="49" t="s">
        <v>2</v>
      </c>
      <c r="C2" s="50"/>
      <c r="D2" s="53" t="s">
        <v>3</v>
      </c>
      <c r="E2" s="53" t="s">
        <v>4</v>
      </c>
      <c r="F2" s="54" t="s">
        <v>5</v>
      </c>
      <c r="G2" s="54" t="s">
        <v>6</v>
      </c>
      <c r="H2" s="40" t="s">
        <v>7</v>
      </c>
      <c r="I2" s="41"/>
      <c r="J2" s="42"/>
      <c r="K2" s="43" t="s">
        <v>8</v>
      </c>
      <c r="L2" s="43" t="s">
        <v>9</v>
      </c>
      <c r="M2" s="46" t="s">
        <v>10</v>
      </c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2"/>
    </row>
    <row r="3" spans="1:27" ht="31.5" customHeight="1" x14ac:dyDescent="0.25">
      <c r="A3" s="1"/>
      <c r="B3" s="51"/>
      <c r="C3" s="52"/>
      <c r="D3" s="44"/>
      <c r="E3" s="44"/>
      <c r="F3" s="44"/>
      <c r="G3" s="44"/>
      <c r="H3" s="2" t="s">
        <v>11</v>
      </c>
      <c r="I3" s="3" t="s">
        <v>12</v>
      </c>
      <c r="J3" s="4" t="s">
        <v>13</v>
      </c>
      <c r="K3" s="44"/>
      <c r="L3" s="44"/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1"/>
      <c r="AA3" s="1"/>
    </row>
    <row r="4" spans="1:27" ht="116.25" customHeight="1" x14ac:dyDescent="0.25">
      <c r="A4" s="1"/>
      <c r="B4" s="6" t="s">
        <v>27</v>
      </c>
      <c r="C4" s="7" t="s">
        <v>28</v>
      </c>
      <c r="D4" s="8" t="s">
        <v>29</v>
      </c>
      <c r="E4" s="9" t="s">
        <v>30</v>
      </c>
      <c r="F4" s="10" t="s">
        <v>31</v>
      </c>
      <c r="G4" s="11" t="s">
        <v>32</v>
      </c>
      <c r="H4" s="12" t="s">
        <v>33</v>
      </c>
      <c r="I4" s="12" t="s">
        <v>34</v>
      </c>
      <c r="J4" s="12" t="s">
        <v>35</v>
      </c>
      <c r="K4" s="13">
        <v>0.7</v>
      </c>
      <c r="L4" s="13">
        <v>0.75</v>
      </c>
      <c r="M4" s="13">
        <f>'01'!$O$15</f>
        <v>0.83333333333333337</v>
      </c>
      <c r="N4" s="13" t="str">
        <f>'01'!$C$15</f>
        <v>-</v>
      </c>
      <c r="O4" s="13" t="str">
        <f>'01'!$D$15</f>
        <v>-</v>
      </c>
      <c r="P4" s="13" t="str">
        <f>'01'!$E$15</f>
        <v>-</v>
      </c>
      <c r="Q4" s="13" t="str">
        <f>'01'!$F$15</f>
        <v>-</v>
      </c>
      <c r="R4" s="13" t="str">
        <f>'01'!$G$15</f>
        <v>-</v>
      </c>
      <c r="S4" s="13">
        <f>'01'!$H$15</f>
        <v>0.83333333333333337</v>
      </c>
      <c r="T4" s="13" t="str">
        <f>'01'!$I$15</f>
        <v>-</v>
      </c>
      <c r="U4" s="13" t="str">
        <f>'01'!$J$15</f>
        <v>-</v>
      </c>
      <c r="V4" s="13" t="str">
        <f>'01'!$K$15</f>
        <v>-</v>
      </c>
      <c r="W4" s="13" t="str">
        <f>'01'!$L$15</f>
        <v>-</v>
      </c>
      <c r="X4" s="13" t="str">
        <f>'01'!$M$15</f>
        <v>-</v>
      </c>
      <c r="Y4" s="13" t="str">
        <f>'01'!$N$15</f>
        <v>-</v>
      </c>
      <c r="Z4" s="1"/>
      <c r="AA4" s="1"/>
    </row>
    <row r="5" spans="1:27" ht="6.75" customHeight="1" x14ac:dyDescent="0.25"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9"/>
    </row>
    <row r="7" spans="1:27" x14ac:dyDescent="0.25">
      <c r="AA7" s="14" t="s">
        <v>36</v>
      </c>
    </row>
    <row r="8" spans="1:27" x14ac:dyDescent="0.25">
      <c r="AA8" s="14" t="s">
        <v>37</v>
      </c>
    </row>
    <row r="9" spans="1:27" x14ac:dyDescent="0.25">
      <c r="AA9" s="14" t="s">
        <v>38</v>
      </c>
    </row>
    <row r="10" spans="1:27" x14ac:dyDescent="0.25">
      <c r="AA10" s="14" t="s">
        <v>39</v>
      </c>
    </row>
    <row r="11" spans="1:27" x14ac:dyDescent="0.25">
      <c r="AA11" s="14" t="s">
        <v>40</v>
      </c>
    </row>
    <row r="12" spans="1:27" x14ac:dyDescent="0.25">
      <c r="AA12" s="14" t="s">
        <v>41</v>
      </c>
    </row>
    <row r="13" spans="1:27" x14ac:dyDescent="0.25">
      <c r="AA13" s="14" t="s">
        <v>1</v>
      </c>
    </row>
    <row r="14" spans="1:27" x14ac:dyDescent="0.25">
      <c r="AA14" s="14" t="s">
        <v>42</v>
      </c>
    </row>
    <row r="15" spans="1:27" x14ac:dyDescent="0.25">
      <c r="AA15" s="14" t="s">
        <v>43</v>
      </c>
    </row>
    <row r="16" spans="1:27" x14ac:dyDescent="0.25">
      <c r="AA16" s="14" t="s">
        <v>44</v>
      </c>
    </row>
    <row r="17" spans="27:27" x14ac:dyDescent="0.25">
      <c r="AA17" s="14" t="s">
        <v>45</v>
      </c>
    </row>
    <row r="18" spans="27:27" x14ac:dyDescent="0.25">
      <c r="AA18" s="14" t="s">
        <v>46</v>
      </c>
    </row>
    <row r="19" spans="27:27" x14ac:dyDescent="0.25">
      <c r="AA19" s="14" t="s">
        <v>47</v>
      </c>
    </row>
    <row r="21" spans="27:27" ht="15.75" customHeight="1" x14ac:dyDescent="0.25">
      <c r="AA21" s="14" t="s">
        <v>48</v>
      </c>
    </row>
    <row r="22" spans="27:27" ht="15.75" customHeight="1" x14ac:dyDescent="0.25">
      <c r="AA22" s="14" t="s">
        <v>49</v>
      </c>
    </row>
    <row r="23" spans="27:27" ht="15.75" customHeight="1" x14ac:dyDescent="0.25">
      <c r="AA23" s="14" t="s">
        <v>32</v>
      </c>
    </row>
    <row r="24" spans="27:27" ht="15.75" customHeight="1" x14ac:dyDescent="0.25"/>
    <row r="25" spans="27:27" ht="15.75" customHeight="1" x14ac:dyDescent="0.25">
      <c r="AA25" s="15" t="s">
        <v>50</v>
      </c>
    </row>
    <row r="26" spans="27:27" ht="15.75" customHeight="1" x14ac:dyDescent="0.25">
      <c r="AA26" s="15" t="s">
        <v>51</v>
      </c>
    </row>
    <row r="27" spans="27:27" ht="15.75" customHeight="1" x14ac:dyDescent="0.25">
      <c r="AA27" s="15" t="s">
        <v>31</v>
      </c>
    </row>
    <row r="28" spans="27:27" ht="15.75" customHeight="1" x14ac:dyDescent="0.25">
      <c r="AA28" s="15" t="s">
        <v>52</v>
      </c>
    </row>
    <row r="29" spans="27:27" ht="15.75" customHeight="1" x14ac:dyDescent="0.25">
      <c r="AA29" s="15" t="s">
        <v>53</v>
      </c>
    </row>
    <row r="30" spans="27:27" ht="15.75" customHeight="1" x14ac:dyDescent="0.25">
      <c r="AA30" s="15" t="s">
        <v>54</v>
      </c>
    </row>
    <row r="31" spans="27:27" ht="15.75" customHeight="1" x14ac:dyDescent="0.25"/>
    <row r="32" spans="27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B5:Y5"/>
    <mergeCell ref="H2:J2"/>
    <mergeCell ref="K2:K3"/>
    <mergeCell ref="K1:Y1"/>
    <mergeCell ref="M2:Y2"/>
    <mergeCell ref="B1:J1"/>
    <mergeCell ref="B2:C3"/>
    <mergeCell ref="D2:D3"/>
    <mergeCell ref="E2:E3"/>
    <mergeCell ref="F2:F3"/>
    <mergeCell ref="G2:G3"/>
    <mergeCell ref="L2:L3"/>
  </mergeCells>
  <conditionalFormatting sqref="M4:Y4">
    <cfRule type="cellIs" dxfId="2" priority="1" operator="between">
      <formula>0.7</formula>
      <formula>10000000</formula>
    </cfRule>
    <cfRule type="cellIs" dxfId="1" priority="2" operator="between">
      <formula>0.6</formula>
      <formula>0.699</formula>
    </cfRule>
    <cfRule type="cellIs" dxfId="0" priority="3" operator="between">
      <formula>0</formula>
      <formula>0.599</formula>
    </cfRule>
  </conditionalFormatting>
  <dataValidations count="3">
    <dataValidation type="list" allowBlank="1" showErrorMessage="1" sqref="K1" xr:uid="{00000000-0002-0000-0000-000000000000}">
      <formula1>$AA$7:$AA$19</formula1>
    </dataValidation>
    <dataValidation type="list" allowBlank="1" showErrorMessage="1" sqref="F4" xr:uid="{00000000-0002-0000-0000-000001000000}">
      <formula1>$AA$25:$AA$30</formula1>
    </dataValidation>
    <dataValidation type="list" allowBlank="1" showErrorMessage="1" sqref="G4" xr:uid="{00000000-0002-0000-0000-000002000000}">
      <formula1>$AA$21:$AA$23</formula1>
    </dataValidation>
  </dataValidations>
  <pageMargins left="0.27559055118110237" right="0.27559055118110237" top="1.4173228346456694" bottom="0.74803149606299213" header="0" footer="0"/>
  <pageSetup scale="75" orientation="landscape" r:id="rId1"/>
  <headerFooter>
    <oddHeader>&amp;L&amp;G&amp;C AGUAS DEL HUILA S.A. E.S.P. NIT.  800.100.553-2 SET INDICADORES GESTIÓN VERSION 8.0</oddHeader>
    <oddFooter>&amp;C….llevamos más que agua. Calle 21 No. 1C -17 Teléfonos 8 75 31 81 – 8 75 23 21 fax: Ext. 124 www.aguasdelhuila.gov.co Neiva – Huila (Colombia).&amp;R000000Pág. &amp;P | &amp;P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E1"/>
    </sheetView>
  </sheetViews>
  <sheetFormatPr baseColWidth="10" defaultColWidth="14.42578125" defaultRowHeight="15" customHeight="1" x14ac:dyDescent="0.25"/>
  <cols>
    <col min="1" max="1" width="3.85546875" customWidth="1"/>
    <col min="2" max="2" width="26.85546875" customWidth="1"/>
    <col min="3" max="11" width="7.7109375" customWidth="1"/>
    <col min="12" max="12" width="8.28515625" customWidth="1"/>
    <col min="13" max="15" width="7.7109375" customWidth="1"/>
    <col min="16" max="16" width="11.42578125" customWidth="1"/>
    <col min="17" max="18" width="11.42578125" hidden="1" customWidth="1"/>
    <col min="19" max="20" width="11.42578125" customWidth="1"/>
    <col min="21" max="21" width="9" customWidth="1"/>
    <col min="22" max="22" width="5.7109375" customWidth="1"/>
    <col min="23" max="23" width="10.42578125" customWidth="1"/>
    <col min="24" max="24" width="10" customWidth="1"/>
    <col min="25" max="26" width="10.7109375" customWidth="1"/>
  </cols>
  <sheetData>
    <row r="1" spans="1:26" ht="13.5" customHeight="1" x14ac:dyDescent="0.25">
      <c r="A1" s="107" t="s">
        <v>55</v>
      </c>
      <c r="B1" s="89"/>
      <c r="C1" s="89"/>
      <c r="D1" s="89"/>
      <c r="E1" s="108"/>
      <c r="F1" s="109" t="str">
        <f>'SET-Mejora Continua'!K1</f>
        <v>MEJORAMIENTO CONTINUO</v>
      </c>
      <c r="G1" s="89"/>
      <c r="H1" s="89"/>
      <c r="I1" s="89"/>
      <c r="J1" s="89"/>
      <c r="K1" s="89"/>
      <c r="L1" s="89"/>
      <c r="M1" s="89"/>
      <c r="N1" s="89"/>
      <c r="O1" s="90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5.75" customHeight="1" x14ac:dyDescent="0.25">
      <c r="A2" s="110" t="s">
        <v>2</v>
      </c>
      <c r="B2" s="111"/>
      <c r="C2" s="111"/>
      <c r="D2" s="111"/>
      <c r="E2" s="56"/>
      <c r="F2" s="112" t="str">
        <f>'SET-Mejora Continua'!$C4</f>
        <v>Cumplimento en cierre de acciones correctivas, preventivas y de mejora</v>
      </c>
      <c r="G2" s="113"/>
      <c r="H2" s="113"/>
      <c r="I2" s="113"/>
      <c r="J2" s="113"/>
      <c r="K2" s="113"/>
      <c r="L2" s="113"/>
      <c r="M2" s="113"/>
      <c r="N2" s="113"/>
      <c r="O2" s="114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5.75" customHeight="1" x14ac:dyDescent="0.25">
      <c r="A3" s="110" t="s">
        <v>56</v>
      </c>
      <c r="B3" s="111"/>
      <c r="C3" s="111"/>
      <c r="D3" s="111"/>
      <c r="E3" s="56"/>
      <c r="F3" s="115" t="str">
        <f>'SET-Mejora Continua'!G4</f>
        <v>Efectividad</v>
      </c>
      <c r="G3" s="111"/>
      <c r="H3" s="111"/>
      <c r="I3" s="111"/>
      <c r="J3" s="111"/>
      <c r="K3" s="111"/>
      <c r="L3" s="111"/>
      <c r="M3" s="111"/>
      <c r="N3" s="111"/>
      <c r="O3" s="102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7.25" customHeight="1" x14ac:dyDescent="0.25">
      <c r="A4" s="91" t="s">
        <v>57</v>
      </c>
      <c r="B4" s="78"/>
      <c r="C4" s="78"/>
      <c r="D4" s="78"/>
      <c r="E4" s="79"/>
      <c r="F4" s="17" t="s">
        <v>58</v>
      </c>
      <c r="G4" s="98" t="str">
        <f>'SET-Mejora Continua'!B4</f>
        <v>IN01</v>
      </c>
      <c r="H4" s="78"/>
      <c r="I4" s="78"/>
      <c r="J4" s="78"/>
      <c r="K4" s="78"/>
      <c r="L4" s="78"/>
      <c r="M4" s="78"/>
      <c r="N4" s="78"/>
      <c r="O4" s="99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2.75" customHeight="1" x14ac:dyDescent="0.25">
      <c r="A5" s="92" t="s">
        <v>59</v>
      </c>
      <c r="B5" s="68"/>
      <c r="C5" s="68"/>
      <c r="D5" s="69"/>
      <c r="E5" s="96" t="s">
        <v>60</v>
      </c>
      <c r="F5" s="104" t="s">
        <v>61</v>
      </c>
      <c r="G5" s="69"/>
      <c r="H5" s="96" t="s">
        <v>62</v>
      </c>
      <c r="I5" s="96" t="s">
        <v>63</v>
      </c>
      <c r="J5" s="104" t="s">
        <v>64</v>
      </c>
      <c r="K5" s="69"/>
      <c r="L5" s="100" t="s">
        <v>65</v>
      </c>
      <c r="M5" s="89"/>
      <c r="N5" s="89"/>
      <c r="O5" s="90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46.5" customHeight="1" x14ac:dyDescent="0.25">
      <c r="A6" s="93"/>
      <c r="B6" s="94"/>
      <c r="C6" s="94"/>
      <c r="D6" s="95"/>
      <c r="E6" s="97"/>
      <c r="F6" s="105"/>
      <c r="G6" s="95"/>
      <c r="H6" s="97"/>
      <c r="I6" s="97"/>
      <c r="J6" s="105"/>
      <c r="K6" s="95"/>
      <c r="L6" s="101" t="s">
        <v>66</v>
      </c>
      <c r="M6" s="56"/>
      <c r="N6" s="101" t="s">
        <v>67</v>
      </c>
      <c r="O6" s="102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65.25" customHeight="1" x14ac:dyDescent="0.25">
      <c r="A7" s="77" t="str">
        <f>'SET-Mejora Continua'!$D4</f>
        <v>Asegurar la ejecución y el cierre oportuno de las acciones derivadas de hallazgos, minimizando los tiempos de respuesta y promoviendo la mejora continua</v>
      </c>
      <c r="B7" s="78"/>
      <c r="C7" s="78"/>
      <c r="D7" s="79"/>
      <c r="E7" s="18" t="s">
        <v>68</v>
      </c>
      <c r="F7" s="106" t="str">
        <f>'SET-Mejora Continua'!$E4</f>
        <v>Número de acciones identificadas / Número de acciones  implementadas.</v>
      </c>
      <c r="G7" s="79"/>
      <c r="H7" s="19">
        <f>$O14</f>
        <v>0.75</v>
      </c>
      <c r="I7" s="20" t="str">
        <f>'SET-Mejora Continua'!$F4</f>
        <v>Trimestral</v>
      </c>
      <c r="J7" s="103" t="s">
        <v>69</v>
      </c>
      <c r="K7" s="78"/>
      <c r="L7" s="78"/>
      <c r="M7" s="78"/>
      <c r="N7" s="78"/>
      <c r="O7" s="99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3.5" customHeight="1" x14ac:dyDescent="0.25">
      <c r="A8" s="80" t="s">
        <v>70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2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21.75" customHeight="1" x14ac:dyDescent="0.25">
      <c r="A9" s="83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84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5" customHeight="1" x14ac:dyDescent="0.25">
      <c r="A10" s="85" t="s">
        <v>71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7"/>
      <c r="P10" s="16"/>
      <c r="Q10" s="16"/>
      <c r="R10" s="16"/>
      <c r="S10" s="16"/>
      <c r="T10" s="16"/>
      <c r="U10" s="16"/>
      <c r="V10" s="21"/>
      <c r="W10" s="22"/>
      <c r="X10" s="22"/>
      <c r="Y10" s="16"/>
      <c r="Z10" s="16"/>
    </row>
    <row r="11" spans="1:26" ht="16.5" customHeight="1" x14ac:dyDescent="0.25">
      <c r="A11" s="88" t="s">
        <v>72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0"/>
      <c r="P11" s="16"/>
      <c r="Q11" s="16"/>
      <c r="R11" s="16"/>
      <c r="S11" s="16"/>
      <c r="T11" s="16"/>
      <c r="U11" s="16"/>
      <c r="V11" s="21"/>
      <c r="W11" s="23"/>
      <c r="X11" s="23"/>
      <c r="Y11" s="16"/>
      <c r="Z11" s="16"/>
    </row>
    <row r="12" spans="1:26" ht="16.5" customHeight="1" x14ac:dyDescent="0.25">
      <c r="A12" s="55" t="s">
        <v>73</v>
      </c>
      <c r="B12" s="56"/>
      <c r="C12" s="24" t="s">
        <v>15</v>
      </c>
      <c r="D12" s="24" t="s">
        <v>16</v>
      </c>
      <c r="E12" s="24" t="s">
        <v>17</v>
      </c>
      <c r="F12" s="24" t="s">
        <v>18</v>
      </c>
      <c r="G12" s="24" t="s">
        <v>19</v>
      </c>
      <c r="H12" s="24" t="s">
        <v>20</v>
      </c>
      <c r="I12" s="24" t="s">
        <v>21</v>
      </c>
      <c r="J12" s="24" t="s">
        <v>22</v>
      </c>
      <c r="K12" s="24" t="s">
        <v>23</v>
      </c>
      <c r="L12" s="24" t="s">
        <v>24</v>
      </c>
      <c r="M12" s="24" t="s">
        <v>25</v>
      </c>
      <c r="N12" s="24" t="s">
        <v>26</v>
      </c>
      <c r="O12" s="25" t="s">
        <v>74</v>
      </c>
      <c r="P12" s="16"/>
      <c r="Q12" s="16"/>
      <c r="R12" s="16"/>
      <c r="S12" s="16"/>
      <c r="T12" s="16"/>
      <c r="U12" s="16"/>
      <c r="V12" s="21"/>
      <c r="W12" s="23"/>
      <c r="X12" s="23"/>
      <c r="Y12" s="16"/>
      <c r="Z12" s="16"/>
    </row>
    <row r="13" spans="1:26" ht="16.5" customHeight="1" x14ac:dyDescent="0.25">
      <c r="A13" s="57" t="s">
        <v>8</v>
      </c>
      <c r="B13" s="56"/>
      <c r="C13" s="26">
        <f t="shared" ref="C13:N13" si="0">$O$13</f>
        <v>0.7</v>
      </c>
      <c r="D13" s="26">
        <f t="shared" si="0"/>
        <v>0.7</v>
      </c>
      <c r="E13" s="26">
        <f t="shared" si="0"/>
        <v>0.7</v>
      </c>
      <c r="F13" s="26">
        <f t="shared" si="0"/>
        <v>0.7</v>
      </c>
      <c r="G13" s="26">
        <f t="shared" si="0"/>
        <v>0.7</v>
      </c>
      <c r="H13" s="26">
        <f t="shared" si="0"/>
        <v>0.7</v>
      </c>
      <c r="I13" s="26">
        <f t="shared" si="0"/>
        <v>0.7</v>
      </c>
      <c r="J13" s="26">
        <f t="shared" si="0"/>
        <v>0.7</v>
      </c>
      <c r="K13" s="26">
        <f t="shared" si="0"/>
        <v>0.7</v>
      </c>
      <c r="L13" s="26">
        <f t="shared" si="0"/>
        <v>0.7</v>
      </c>
      <c r="M13" s="26">
        <f t="shared" si="0"/>
        <v>0.7</v>
      </c>
      <c r="N13" s="26">
        <f t="shared" si="0"/>
        <v>0.7</v>
      </c>
      <c r="O13" s="27">
        <f>'SET-Mejora Continua'!K4</f>
        <v>0.7</v>
      </c>
      <c r="P13" s="16"/>
      <c r="Q13" s="16"/>
      <c r="R13" s="16"/>
      <c r="S13" s="16"/>
      <c r="T13" s="16"/>
      <c r="U13" s="16"/>
      <c r="V13" s="21"/>
      <c r="W13" s="23"/>
      <c r="X13" s="23"/>
      <c r="Y13" s="16"/>
      <c r="Z13" s="16"/>
    </row>
    <row r="14" spans="1:26" ht="17.25" customHeight="1" x14ac:dyDescent="0.25">
      <c r="A14" s="57" t="s">
        <v>75</v>
      </c>
      <c r="B14" s="56"/>
      <c r="C14" s="26">
        <f t="shared" ref="C14:N14" si="1">$O$14</f>
        <v>0.75</v>
      </c>
      <c r="D14" s="26">
        <f t="shared" si="1"/>
        <v>0.75</v>
      </c>
      <c r="E14" s="26">
        <f t="shared" si="1"/>
        <v>0.75</v>
      </c>
      <c r="F14" s="26">
        <f t="shared" si="1"/>
        <v>0.75</v>
      </c>
      <c r="G14" s="26">
        <f t="shared" si="1"/>
        <v>0.75</v>
      </c>
      <c r="H14" s="26">
        <f t="shared" si="1"/>
        <v>0.75</v>
      </c>
      <c r="I14" s="26">
        <f t="shared" si="1"/>
        <v>0.75</v>
      </c>
      <c r="J14" s="26">
        <f t="shared" si="1"/>
        <v>0.75</v>
      </c>
      <c r="K14" s="26">
        <f t="shared" si="1"/>
        <v>0.75</v>
      </c>
      <c r="L14" s="26">
        <f t="shared" si="1"/>
        <v>0.75</v>
      </c>
      <c r="M14" s="26">
        <f t="shared" si="1"/>
        <v>0.75</v>
      </c>
      <c r="N14" s="26">
        <f t="shared" si="1"/>
        <v>0.75</v>
      </c>
      <c r="O14" s="27">
        <f>'SET-Mejora Continua'!L4</f>
        <v>0.75</v>
      </c>
      <c r="P14" s="16"/>
      <c r="Q14" s="16"/>
      <c r="R14" s="16"/>
      <c r="S14" s="16"/>
      <c r="T14" s="16"/>
      <c r="U14" s="16"/>
      <c r="V14" s="21"/>
      <c r="W14" s="23"/>
      <c r="X14" s="23"/>
      <c r="Y14" s="16"/>
      <c r="Z14" s="16"/>
    </row>
    <row r="15" spans="1:26" ht="17.25" customHeight="1" x14ac:dyDescent="0.25">
      <c r="A15" s="63" t="s">
        <v>76</v>
      </c>
      <c r="B15" s="56"/>
      <c r="C15" s="28" t="str">
        <f t="shared" ref="C15:O15" si="2">IF((C17),C16/C17,"-")</f>
        <v>-</v>
      </c>
      <c r="D15" s="28" t="str">
        <f t="shared" si="2"/>
        <v>-</v>
      </c>
      <c r="E15" s="28" t="str">
        <f t="shared" si="2"/>
        <v>-</v>
      </c>
      <c r="F15" s="28" t="str">
        <f t="shared" si="2"/>
        <v>-</v>
      </c>
      <c r="G15" s="28" t="str">
        <f t="shared" si="2"/>
        <v>-</v>
      </c>
      <c r="H15" s="28">
        <f t="shared" si="2"/>
        <v>0.83333333333333337</v>
      </c>
      <c r="I15" s="28" t="str">
        <f t="shared" si="2"/>
        <v>-</v>
      </c>
      <c r="J15" s="28" t="str">
        <f t="shared" si="2"/>
        <v>-</v>
      </c>
      <c r="K15" s="28" t="str">
        <f t="shared" si="2"/>
        <v>-</v>
      </c>
      <c r="L15" s="28" t="str">
        <f t="shared" si="2"/>
        <v>-</v>
      </c>
      <c r="M15" s="28" t="str">
        <f t="shared" si="2"/>
        <v>-</v>
      </c>
      <c r="N15" s="28" t="str">
        <f t="shared" si="2"/>
        <v>-</v>
      </c>
      <c r="O15" s="29">
        <f t="shared" si="2"/>
        <v>0.83333333333333337</v>
      </c>
      <c r="P15" s="16"/>
      <c r="Q15" s="16"/>
      <c r="R15" s="16"/>
      <c r="S15" s="16"/>
      <c r="T15" s="16"/>
      <c r="U15" s="16"/>
      <c r="V15" s="21"/>
      <c r="W15" s="23"/>
      <c r="X15" s="23"/>
      <c r="Y15" s="16"/>
      <c r="Z15" s="16"/>
    </row>
    <row r="16" spans="1:26" ht="24.75" customHeight="1" x14ac:dyDescent="0.25">
      <c r="A16" s="64" t="s">
        <v>77</v>
      </c>
      <c r="B16" s="30" t="s">
        <v>78</v>
      </c>
      <c r="C16" s="31"/>
      <c r="D16" s="31"/>
      <c r="E16" s="31"/>
      <c r="F16" s="31"/>
      <c r="G16" s="31"/>
      <c r="H16" s="31">
        <v>5</v>
      </c>
      <c r="I16" s="31"/>
      <c r="J16" s="31"/>
      <c r="K16" s="31"/>
      <c r="L16" s="31"/>
      <c r="M16" s="31"/>
      <c r="N16" s="31"/>
      <c r="O16" s="32">
        <f t="shared" ref="O16:O17" si="3">SUM(C16:N16)</f>
        <v>5</v>
      </c>
      <c r="P16" s="16"/>
      <c r="Q16" s="16"/>
      <c r="R16" s="16"/>
      <c r="S16" s="16"/>
      <c r="T16" s="16"/>
      <c r="U16" s="16"/>
      <c r="V16" s="21"/>
      <c r="W16" s="23"/>
      <c r="X16" s="23"/>
      <c r="Y16" s="16"/>
      <c r="Z16" s="16"/>
    </row>
    <row r="17" spans="1:26" ht="19.5" customHeight="1" x14ac:dyDescent="0.25">
      <c r="A17" s="65"/>
      <c r="B17" s="30" t="s">
        <v>79</v>
      </c>
      <c r="C17" s="31"/>
      <c r="D17" s="31"/>
      <c r="E17" s="31"/>
      <c r="F17" s="31"/>
      <c r="G17" s="31"/>
      <c r="H17" s="31">
        <v>6</v>
      </c>
      <c r="I17" s="31"/>
      <c r="J17" s="31"/>
      <c r="K17" s="31"/>
      <c r="L17" s="31"/>
      <c r="M17" s="31"/>
      <c r="N17" s="31"/>
      <c r="O17" s="32">
        <f t="shared" si="3"/>
        <v>6</v>
      </c>
      <c r="P17" s="16"/>
      <c r="Q17" s="16"/>
      <c r="R17" s="16"/>
      <c r="S17" s="16"/>
      <c r="T17" s="16"/>
      <c r="U17" s="16"/>
      <c r="V17" s="21"/>
      <c r="W17" s="23"/>
      <c r="X17" s="23"/>
      <c r="Y17" s="16"/>
      <c r="Z17" s="16"/>
    </row>
    <row r="18" spans="1:26" ht="17.25" customHeight="1" x14ac:dyDescent="0.25">
      <c r="A18" s="65"/>
      <c r="B18" s="30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2"/>
      <c r="P18" s="16"/>
      <c r="Q18" s="16"/>
      <c r="R18" s="16"/>
      <c r="S18" s="16"/>
      <c r="T18" s="16"/>
      <c r="U18" s="16"/>
      <c r="V18" s="21"/>
      <c r="W18" s="23"/>
      <c r="X18" s="23"/>
      <c r="Y18" s="16"/>
      <c r="Z18" s="16"/>
    </row>
    <row r="19" spans="1:26" ht="18" customHeight="1" x14ac:dyDescent="0.25">
      <c r="A19" s="66"/>
      <c r="B19" s="33" t="s">
        <v>80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5"/>
      <c r="P19" s="16"/>
      <c r="Q19" s="16"/>
      <c r="R19" s="16"/>
      <c r="S19" s="16"/>
      <c r="T19" s="16"/>
      <c r="U19" s="16"/>
      <c r="V19" s="21"/>
      <c r="W19" s="23"/>
      <c r="X19" s="23"/>
      <c r="Y19" s="16"/>
      <c r="Z19" s="16"/>
    </row>
    <row r="20" spans="1:26" ht="14.25" customHeight="1" x14ac:dyDescent="0.25">
      <c r="A20" s="67" t="s">
        <v>81</v>
      </c>
      <c r="B20" s="68"/>
      <c r="C20" s="69"/>
      <c r="D20" s="73" t="str">
        <f>'SET-Mejora Continua'!$H4</f>
        <v>Entre 70% y 100%</v>
      </c>
      <c r="E20" s="74"/>
      <c r="F20" s="74"/>
      <c r="G20" s="75"/>
      <c r="H20" s="73" t="str">
        <f>'SET-Mejora Continua'!$I4</f>
        <v>Entre 60% y 69%</v>
      </c>
      <c r="I20" s="74"/>
      <c r="J20" s="74"/>
      <c r="K20" s="75"/>
      <c r="L20" s="73" t="str">
        <f>'SET-Mejora Continua'!$J4</f>
        <v>Menor al 59%</v>
      </c>
      <c r="M20" s="74"/>
      <c r="N20" s="74"/>
      <c r="O20" s="75"/>
      <c r="P20" s="16"/>
      <c r="Q20" s="16"/>
      <c r="R20" s="16"/>
      <c r="S20" s="16"/>
      <c r="T20" s="16"/>
      <c r="U20" s="16"/>
      <c r="V20" s="21"/>
      <c r="W20" s="23"/>
      <c r="X20" s="23"/>
      <c r="Y20" s="16"/>
      <c r="Z20" s="16"/>
    </row>
    <row r="21" spans="1:26" ht="33" customHeight="1" x14ac:dyDescent="0.25">
      <c r="A21" s="70"/>
      <c r="B21" s="71"/>
      <c r="C21" s="72"/>
      <c r="D21" s="76" t="s">
        <v>11</v>
      </c>
      <c r="E21" s="59"/>
      <c r="F21" s="59"/>
      <c r="G21" s="60"/>
      <c r="H21" s="58" t="s">
        <v>12</v>
      </c>
      <c r="I21" s="59"/>
      <c r="J21" s="59"/>
      <c r="K21" s="60"/>
      <c r="L21" s="61" t="s">
        <v>13</v>
      </c>
      <c r="M21" s="59"/>
      <c r="N21" s="59"/>
      <c r="O21" s="62"/>
      <c r="P21" s="16"/>
      <c r="Q21" s="16"/>
      <c r="R21" s="16"/>
      <c r="S21" s="16"/>
      <c r="T21" s="16"/>
      <c r="U21" s="16"/>
      <c r="V21" s="21"/>
      <c r="W21" s="23"/>
      <c r="X21" s="23"/>
      <c r="Y21" s="16"/>
      <c r="Z21" s="16"/>
    </row>
    <row r="22" spans="1:26" ht="15.75" customHeight="1" x14ac:dyDescent="0.25">
      <c r="A22" s="125" t="s">
        <v>82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62"/>
      <c r="P22" s="16"/>
      <c r="Q22" s="16"/>
      <c r="R22" s="16"/>
      <c r="S22" s="16"/>
      <c r="T22" s="16"/>
      <c r="U22" s="16"/>
      <c r="V22" s="21"/>
      <c r="W22" s="23"/>
      <c r="X22" s="23"/>
      <c r="Y22" s="16"/>
      <c r="Z22" s="16"/>
    </row>
    <row r="23" spans="1:26" ht="264.75" customHeight="1" x14ac:dyDescent="0.25">
      <c r="A23" s="126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5"/>
      <c r="P23" s="16"/>
      <c r="Q23" s="16"/>
      <c r="R23" s="16"/>
      <c r="S23" s="16"/>
      <c r="T23" s="16"/>
      <c r="U23" s="16"/>
      <c r="V23" s="21"/>
      <c r="W23" s="16"/>
      <c r="X23" s="16"/>
      <c r="Y23" s="16"/>
      <c r="Z23" s="16"/>
    </row>
    <row r="24" spans="1:26" ht="15" customHeight="1" x14ac:dyDescent="0.25">
      <c r="A24" s="120" t="s">
        <v>83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108"/>
      <c r="N24" s="121" t="s">
        <v>84</v>
      </c>
      <c r="O24" s="90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8" customHeight="1" x14ac:dyDescent="0.25">
      <c r="A25" s="118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56"/>
      <c r="N25" s="119">
        <v>45658</v>
      </c>
      <c r="O25" s="102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8" customHeight="1" x14ac:dyDescent="0.25">
      <c r="A26" s="118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56"/>
      <c r="N26" s="119">
        <v>45689</v>
      </c>
      <c r="O26" s="102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8" customHeight="1" x14ac:dyDescent="0.25">
      <c r="A27" s="118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56"/>
      <c r="N27" s="119">
        <v>45717</v>
      </c>
      <c r="O27" s="102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8" customHeight="1" x14ac:dyDescent="0.25">
      <c r="A28" s="118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56"/>
      <c r="N28" s="119">
        <v>45748</v>
      </c>
      <c r="O28" s="102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8" customHeight="1" x14ac:dyDescent="0.25">
      <c r="A29" s="118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56"/>
      <c r="N29" s="119">
        <v>45778</v>
      </c>
      <c r="O29" s="102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8" customHeight="1" x14ac:dyDescent="0.25">
      <c r="A30" s="118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56"/>
      <c r="N30" s="119">
        <v>45809</v>
      </c>
      <c r="O30" s="102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8" customHeight="1" x14ac:dyDescent="0.25">
      <c r="A31" s="118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56"/>
      <c r="N31" s="119">
        <v>45839</v>
      </c>
      <c r="O31" s="102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8" customHeight="1" x14ac:dyDescent="0.25">
      <c r="A32" s="118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56"/>
      <c r="N32" s="119">
        <v>45870</v>
      </c>
      <c r="O32" s="102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8" customHeight="1" x14ac:dyDescent="0.25">
      <c r="A33" s="118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56"/>
      <c r="N33" s="119">
        <v>45901</v>
      </c>
      <c r="O33" s="102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8" customHeight="1" x14ac:dyDescent="0.25">
      <c r="A34" s="118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56"/>
      <c r="N34" s="119">
        <v>45931</v>
      </c>
      <c r="O34" s="102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8" customHeight="1" x14ac:dyDescent="0.25">
      <c r="A35" s="118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56"/>
      <c r="N35" s="119">
        <v>45962</v>
      </c>
      <c r="O35" s="102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8" customHeight="1" x14ac:dyDescent="0.25">
      <c r="A36" s="118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56"/>
      <c r="N36" s="119">
        <v>45992</v>
      </c>
      <c r="O36" s="102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9.5" customHeight="1" x14ac:dyDescent="0.25">
      <c r="A37" s="120" t="s">
        <v>85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108"/>
      <c r="N37" s="121" t="s">
        <v>84</v>
      </c>
      <c r="O37" s="90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2.75" customHeight="1" x14ac:dyDescent="0.25">
      <c r="A38" s="118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56"/>
      <c r="N38" s="122"/>
      <c r="O38" s="102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2.75" customHeight="1" x14ac:dyDescent="0.25">
      <c r="A39" s="123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9"/>
      <c r="N39" s="124"/>
      <c r="O39" s="99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4.5" customHeight="1" x14ac:dyDescent="0.25">
      <c r="A40" s="116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117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2.75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2.75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4" t="s">
        <v>86</v>
      </c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2.75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4" t="s">
        <v>87</v>
      </c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2.75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4" t="s">
        <v>88</v>
      </c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2.75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4" t="s">
        <v>89</v>
      </c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2.75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4" t="s">
        <v>90</v>
      </c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2.75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4" t="s">
        <v>91</v>
      </c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2.75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4" t="s">
        <v>69</v>
      </c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2.75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4" t="s">
        <v>92</v>
      </c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2.75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4" t="s">
        <v>93</v>
      </c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2.75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4" t="s">
        <v>94</v>
      </c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2.75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4" t="s">
        <v>95</v>
      </c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2.75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4" t="s">
        <v>96</v>
      </c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2.75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4" t="s">
        <v>97</v>
      </c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2.75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2.75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36">
        <v>0.7</v>
      </c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2.75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36">
        <v>0.75</v>
      </c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2.75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2.75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2.7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2.75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2.75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2.75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2.75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2.75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2.75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2.75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2.75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2.75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2.75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2.75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2.75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2.75" customHeigh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2.75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2.75" customHeight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2.75" customHeight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2.75" customHeigh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2.75" customHeigh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2.75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2.75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2.75" customHeight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2.75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2.75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2.75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2.75" customHeigh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2.75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2.75" customHeight="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2.75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2.75" customHeight="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2.75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2.75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2.75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2.75" customHeigh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2.75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2.75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2.75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2.75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2.75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2.7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2.75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2.75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2.75" customHeight="1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2.75" customHeight="1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2.75" customHeight="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2.75" customHeight="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2.75" customHeight="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2.75" customHeight="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2.75" customHeight="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2.75" customHeight="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2.75" customHeight="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2.75" customHeight="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2.75" customHeight="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2.75" customHeight="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2.75" customHeight="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2.75" customHeight="1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2.75" customHeight="1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2.75" customHeight="1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2.75" customHeight="1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2.75" customHeight="1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2.75" customHeight="1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2.75" customHeight="1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2.75" customHeight="1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2.75" customHeight="1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2.75" customHeight="1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2.75" customHeight="1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2.75" customHeight="1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2.75" customHeight="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2.75" customHeight="1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2.75" customHeight="1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2.75" customHeight="1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2.75" customHeight="1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2.75" customHeight="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2.75" customHeight="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2.75" customHeight="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2.75" customHeight="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2.75" customHeight="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2.75" customHeight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2.75" customHeight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2.7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2.7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2.7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2.7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2.7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2.7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2.7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2.7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2.7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2.7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2.7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2.7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2.7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2.7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2.7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2.7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2.7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2.7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2.7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2.7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2.7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2.7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2.7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2.7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2.7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2.7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2.7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2.7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2.7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2.7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2.7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2.7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2.7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2.7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2.7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2.7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2.7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2.7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2.7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2.7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2.7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2.7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2.7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2.7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2.7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2.7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2.7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2.7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2.7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2.7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2.7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2.7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2.7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2.7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2.7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2.7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2.7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2.7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2.7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2.7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2.7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2.7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2.7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2.7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2.7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2.7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2.7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2.7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2.7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2.7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2.7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2.7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2.7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2.7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2.7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2.7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2.7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2.7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2.7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2.7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2.7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2.7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2.7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2.7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2.7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2.7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2.7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2.7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2.7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2.7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2.7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2.7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2.7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2.7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2.7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2.7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2.7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2.7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2.7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2.7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2.7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2.7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2.7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2.7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2.7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2.7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2.7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2.7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2.7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2.7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2.7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2.7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2.75" customHeight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2.75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2.75" customHeight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2.75" customHeight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2.75" customHeight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2.75" customHeight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2.75" customHeight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2.75" customHeight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2.75" customHeight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2.75" customHeight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2.75" customHeight="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2.75" customHeight="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2.75" customHeight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2.75" customHeight="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2.75" customHeight="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2.75" customHeight="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2.75" customHeight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2.75" customHeight="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2.75" customHeight="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2.75" customHeight="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2.75" customHeight="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2.75" customHeight="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2.75" customHeight="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2.75" customHeight="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2.75" customHeight="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2.75" customHeight="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2.75" customHeight="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2.75" customHeight="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2.75" customHeight="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2.75" customHeight="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2.75" customHeight="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2.75" customHeight="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2.75" customHeight="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2.75" customHeight="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2.75" customHeight="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2.75" customHeight="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2.75" customHeight="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2.75" customHeight="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2.75" customHeight="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2.75" customHeight="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2.75" customHeight="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2.75" customHeight="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2.75" customHeight="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2.75" customHeight="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2.75" customHeight="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2.75" customHeight="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2.75" customHeight="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2.75" customHeight="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2.75" customHeight="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2.75" customHeight="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2.75" customHeight="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2.75" customHeight="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2.75" customHeight="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2.75" customHeight="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2.75" customHeight="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2.75" customHeight="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2.75" customHeight="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2.75" customHeight="1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2.75" customHeight="1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2.75" customHeight="1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2.75" customHeight="1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2.75" customHeight="1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2.75" customHeight="1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2.75" customHeight="1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2.75" customHeight="1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2.75" customHeight="1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2.75" customHeight="1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2.75" customHeight="1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2.75" customHeight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2.75" customHeight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2.75" customHeight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2.75" customHeight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2.75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2.75" customHeight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2.75" customHeight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2.75" customHeight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2.75" customHeight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2.75" customHeight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2.75" customHeight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2.75" customHeight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2.75" customHeight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2.75" customHeigh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2.75" customHeight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2.75" customHeight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2.75" customHeigh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2.75" customHeight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2.75" customHeight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2.75" customHeight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2.75" customHeight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2.75" customHeight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2.75" customHeigh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2.75" customHeigh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2.75" customHeight="1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2.75" customHeight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2.75" customHeight="1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2.75" customHeight="1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2.75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2.75" customHeight="1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2.75" customHeight="1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2.75" customHeight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2.75" customHeight="1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2.75" customHeight="1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2.75" customHeight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2.75" customHeight="1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2.75" customHeight="1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2.75" customHeight="1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2.75" customHeight="1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2.75" customHeight="1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2.75" customHeight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2.75" customHeight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2.75" customHeight="1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2.75" customHeight="1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2.75" customHeight="1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2.75" customHeight="1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2.75" customHeight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2.75" customHeight="1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2.75" customHeight="1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2.75" customHeight="1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2.75" customHeight="1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2.75" customHeight="1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2.75" customHeigh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2.75" customHeight="1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2.75" customHeight="1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2.75" customHeight="1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2.75" customHeight="1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2.75" customHeight="1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2.75" customHeight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2.75" customHeight="1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2.75" customHeight="1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2.75" customHeight="1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2.75" customHeight="1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2.75" customHeight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2.75" customHeight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2.75" customHeight="1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2.75" customHeight="1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2.75" customHeight="1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2.75" customHeight="1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2.75" customHeight="1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2.75" customHeight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2.75" customHeight="1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2.75" customHeight="1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2.75" customHeight="1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2.75" customHeight="1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2.75" customHeight="1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2.75" customHeigh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2.75" customHeight="1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2.75" customHeight="1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2.75" customHeight="1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2.75" customHeight="1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2.75" customHeight="1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2.75" customHeight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2.75" customHeight="1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2.75" customHeight="1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2.75" customHeight="1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2.75" customHeight="1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2.75" customHeight="1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2.75" customHeight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2.75" customHeight="1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2.75" customHeight="1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2.75" customHeight="1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2.75" customHeight="1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2.75" customHeight="1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2.75" customHeight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2.75" customHeight="1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2.75" customHeight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2.75" customHeight="1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2.75" customHeight="1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2.75" customHeight="1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2.75" customHeight="1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2.75" customHeight="1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2.75" customHeight="1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2.75" customHeight="1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2.75" customHeight="1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2.75" customHeight="1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2.75" customHeight="1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2.75" customHeight="1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2.75" customHeight="1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2.75" customHeight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2.75" customHeight="1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2.75" customHeight="1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2.75" customHeight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2.75" customHeight="1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2.75" customHeight="1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2.75" customHeight="1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2.75" customHeight="1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2.75" customHeight="1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2.75" customHeight="1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2.75" customHeight="1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2.75" customHeight="1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2.75" customHeigh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2.75" customHeight="1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2.75" customHeight="1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2.75" customHeight="1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2.75" customHeight="1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2.75" customHeight="1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2.75" customHeight="1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2.75" customHeight="1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2.75" customHeight="1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2.75" customHeight="1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2.75" customHeight="1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2.75" customHeight="1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2.75" customHeight="1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2.75" customHeight="1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2.75" customHeight="1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2.75" customHeight="1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2.75" customHeight="1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2.75" customHeight="1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2.75" customHeight="1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2.75" customHeight="1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2.75" customHeight="1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2.75" customHeight="1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2.75" customHeight="1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2.75" customHeight="1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2.75" customHeight="1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2.75" customHeight="1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2.75" customHeight="1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2.75" customHeight="1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2.75" customHeight="1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2.75" customHeight="1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2.75" customHeight="1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2.75" customHeight="1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2.75" customHeight="1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2.75" customHeight="1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2.75" customHeight="1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2.75" customHeight="1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2.75" customHeight="1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2.75" customHeight="1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2.75" customHeight="1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2.75" customHeight="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2.75" customHeight="1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2.75" customHeight="1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2.75" customHeight="1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2.75" customHeight="1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2.75" customHeight="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2.75" customHeight="1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2.75" customHeight="1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2.75" customHeight="1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2.75" customHeight="1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2.75" customHeight="1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2.75" customHeight="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2.75" customHeight="1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2.75" customHeight="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2.75" customHeight="1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2.75" customHeight="1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2.75" customHeight="1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2.75" customHeight="1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2.75" customHeight="1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2.75" customHeight="1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2.75" customHeight="1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2.75" customHeight="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2.75" customHeight="1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2.75" customHeight="1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2.75" customHeight="1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2.75" customHeight="1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2.75" customHeight="1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2.75" customHeight="1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2.75" customHeight="1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2.75" customHeight="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2.75" customHeight="1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2.75" customHeight="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2.75" customHeight="1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2.75" customHeight="1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2.75" customHeight="1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2.75" customHeight="1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2.75" customHeight="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2.75" customHeight="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2.75" customHeight="1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2.75" customHeight="1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2.75" customHeight="1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2.75" customHeight="1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2.75" customHeight="1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2.75" customHeight="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2.75" customHeight="1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2.75" customHeight="1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2.75" customHeight="1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2.75" customHeight="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2.75" customHeight="1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2.75" customHeight="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2.75" customHeight="1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2.75" customHeight="1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2.75" customHeight="1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2.75" customHeight="1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2.75" customHeight="1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2.75" customHeight="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2.75" customHeight="1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2.75" customHeight="1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2.75" customHeight="1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2.75" customHeight="1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2.75" customHeight="1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2.75" customHeight="1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2.75" customHeight="1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2.75" customHeight="1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2.75" customHeight="1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2.75" customHeight="1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2.75" customHeight="1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2.75" customHeight="1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2.75" customHeight="1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2.75" customHeight="1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2.75" customHeight="1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2.75" customHeight="1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2.75" customHeight="1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2.75" customHeight="1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2.75" customHeight="1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2.75" customHeight="1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2.75" customHeight="1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2.75" customHeight="1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2.75" customHeight="1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2.75" customHeight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2.75" customHeight="1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2.75" customHeight="1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2.75" customHeight="1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2.75" customHeight="1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2.75" customHeight="1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2.75" customHeight="1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2.75" customHeight="1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2.75" customHeight="1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2.75" customHeight="1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2.75" customHeight="1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2.75" customHeight="1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2.75" customHeight="1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2.75" customHeight="1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2.75" customHeight="1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2.75" customHeight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2.75" customHeight="1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2.75" customHeight="1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2.75" customHeight="1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2.75" customHeight="1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2.75" customHeight="1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2.75" customHeight="1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2.75" customHeight="1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2.75" customHeight="1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2.75" customHeight="1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2.75" customHeight="1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2.75" customHeight="1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2.75" customHeight="1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2.75" customHeight="1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2.75" customHeight="1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2.75" customHeight="1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2.75" customHeight="1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2.75" customHeight="1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2.75" customHeight="1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2.75" customHeight="1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2.75" customHeight="1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2.75" customHeight="1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2.75" customHeight="1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2.75" customHeight="1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2.75" customHeight="1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2.75" customHeight="1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2.75" customHeight="1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2.75" customHeight="1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2.75" customHeight="1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2.75" customHeight="1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2.75" customHeight="1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2.75" customHeight="1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2.75" customHeight="1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2.75" customHeight="1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2.75" customHeight="1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2.75" customHeight="1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2.75" customHeight="1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2.75" customHeight="1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2.75" customHeight="1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2.75" customHeight="1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2.75" customHeight="1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2.75" customHeight="1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2.75" customHeight="1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2.75" customHeight="1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2.75" customHeight="1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2.75" customHeight="1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2.75" customHeight="1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2.75" customHeight="1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2.75" customHeight="1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2.75" customHeight="1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2.75" customHeight="1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2.75" customHeight="1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2.75" customHeight="1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2.75" customHeight="1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2.75" customHeight="1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2.75" customHeight="1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2.75" customHeight="1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2.75" customHeight="1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2.75" customHeight="1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2.75" customHeight="1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2.75" customHeight="1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2.75" customHeight="1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2.75" customHeight="1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2.75" customHeight="1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2.75" customHeight="1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2.75" customHeight="1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2.75" customHeight="1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2.75" customHeight="1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2.75" customHeight="1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2.75" customHeight="1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2.75" customHeight="1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2.75" customHeight="1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2.75" customHeight="1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2.75" customHeight="1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2.75" customHeight="1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2.75" customHeight="1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2.75" customHeight="1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2.75" customHeight="1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2.75" customHeight="1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2.75" customHeight="1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2.75" customHeight="1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2.75" customHeight="1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2.75" customHeight="1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2.75" customHeight="1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2.75" customHeight="1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2.75" customHeight="1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2.75" customHeight="1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2.75" customHeight="1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2.75" customHeight="1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2.75" customHeight="1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2.75" customHeight="1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2.75" customHeight="1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2.75" customHeight="1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2.75" customHeight="1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2.75" customHeight="1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2.75" customHeight="1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2.75" customHeight="1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2.75" customHeight="1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2.75" customHeight="1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2.75" customHeight="1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2.75" customHeight="1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2.75" customHeight="1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2.75" customHeight="1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2.75" customHeight="1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2.75" customHeight="1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2.75" customHeight="1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2.75" customHeight="1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2.75" customHeight="1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2.75" customHeight="1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2.75" customHeight="1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2.75" customHeight="1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2.75" customHeight="1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2.75" customHeight="1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2.75" customHeight="1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2.75" customHeight="1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2.75" customHeight="1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2.75" customHeight="1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2.75" customHeight="1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2.75" customHeight="1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2.75" customHeight="1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2.75" customHeight="1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2.75" customHeight="1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2.75" customHeight="1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2.75" customHeight="1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2.75" customHeight="1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2.75" customHeight="1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2.75" customHeight="1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2.75" customHeight="1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2.75" customHeight="1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2.75" customHeight="1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2.75" customHeight="1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2.75" customHeight="1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2.75" customHeight="1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2.75" customHeight="1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2.75" customHeight="1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2.75" customHeight="1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2.75" customHeight="1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2.75" customHeight="1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2.75" customHeight="1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2.75" customHeight="1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2.75" customHeight="1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2.75" customHeight="1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2.75" customHeight="1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2.75" customHeight="1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2.75" customHeight="1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2.75" customHeight="1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2.75" customHeight="1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2.75" customHeight="1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2.75" customHeight="1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2.75" customHeight="1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2.75" customHeight="1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2.75" customHeight="1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2.75" customHeight="1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2.75" customHeight="1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2.75" customHeight="1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2.75" customHeight="1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2.75" customHeight="1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2.75" customHeight="1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2.75" customHeight="1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2.75" customHeight="1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2.75" customHeight="1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2.75" customHeight="1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2.75" customHeight="1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2.75" customHeight="1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2.75" customHeight="1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2.75" customHeight="1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2.75" customHeight="1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2.75" customHeight="1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2.75" customHeight="1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2.75" customHeight="1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2.75" customHeight="1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2.75" customHeight="1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2.75" customHeight="1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2.75" customHeight="1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2.75" customHeight="1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2.75" customHeight="1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2.75" customHeight="1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2.75" customHeight="1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2.75" customHeight="1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2.75" customHeight="1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2.75" customHeight="1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2.75" customHeight="1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2.75" customHeight="1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2.75" customHeight="1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2.75" customHeight="1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2.75" customHeight="1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2.75" customHeight="1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2.75" customHeight="1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2.75" customHeight="1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2.75" customHeight="1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2.75" customHeight="1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2.75" customHeight="1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2.75" customHeight="1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2.75" customHeight="1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2.75" customHeight="1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2.75" customHeight="1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2.75" customHeight="1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2.75" customHeight="1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2.75" customHeight="1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2.75" customHeight="1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2.75" customHeight="1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2.75" customHeight="1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2.75" customHeight="1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2.75" customHeight="1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2.75" customHeight="1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2.75" customHeight="1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2.75" customHeight="1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2.75" customHeight="1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2.75" customHeight="1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2.75" customHeight="1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2.75" customHeight="1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2.75" customHeight="1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2.75" customHeight="1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2.75" customHeight="1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2.75" customHeight="1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2.75" customHeight="1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2.75" customHeight="1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2.75" customHeight="1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2.75" customHeight="1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2.75" customHeight="1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2.75" customHeight="1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2.75" customHeight="1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2.75" customHeight="1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2.75" customHeight="1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2.75" customHeight="1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2.75" customHeight="1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2.75" customHeight="1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2.75" customHeight="1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2.75" customHeight="1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2.75" customHeight="1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2.75" customHeight="1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2.75" customHeight="1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2.75" customHeight="1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2.75" customHeight="1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2.75" customHeight="1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2.75" customHeight="1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2.75" customHeight="1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2.75" customHeight="1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2.75" customHeight="1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2.75" customHeight="1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2.75" customHeight="1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2.75" customHeight="1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2.75" customHeight="1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2.75" customHeight="1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2.75" customHeight="1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2.75" customHeight="1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2.75" customHeight="1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2.75" customHeight="1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2.75" customHeight="1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2.75" customHeight="1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2.75" customHeight="1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2.75" customHeight="1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2.75" customHeight="1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2.75" customHeight="1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2.75" customHeight="1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2.75" customHeight="1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2.75" customHeight="1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2.75" customHeight="1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2.75" customHeight="1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2.75" customHeight="1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2.75" customHeight="1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2.75" customHeight="1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2.75" customHeight="1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2.75" customHeight="1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2.75" customHeight="1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2.75" customHeight="1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2.75" customHeight="1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2.75" customHeight="1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2.75" customHeight="1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2.75" customHeight="1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2.75" customHeight="1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2.75" customHeight="1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2.75" customHeight="1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2.75" customHeight="1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2.75" customHeight="1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2.75" customHeight="1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2.75" customHeight="1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2.75" customHeight="1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2.75" customHeight="1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2.75" customHeight="1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2.75" customHeight="1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2.75" customHeight="1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2.75" customHeight="1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2.75" customHeight="1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2.75" customHeight="1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2.75" customHeight="1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2.75" customHeight="1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2.75" customHeight="1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2.75" customHeight="1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2.75" customHeight="1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2.75" customHeight="1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2.75" customHeight="1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2.75" customHeight="1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2.75" customHeight="1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2.75" customHeight="1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2.75" customHeight="1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2.75" customHeight="1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2.75" customHeight="1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2.75" customHeight="1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2.75" customHeight="1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2.75" customHeight="1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2.75" customHeight="1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2.75" customHeight="1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2.75" customHeight="1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2.75" customHeight="1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2.75" customHeight="1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2.75" customHeight="1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2.75" customHeight="1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2.75" customHeight="1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2.75" customHeight="1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2.75" customHeight="1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2.75" customHeight="1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2.75" customHeight="1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2.75" customHeight="1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2.75" customHeight="1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2.75" customHeight="1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2.75" customHeight="1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2.75" customHeight="1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2.75" customHeight="1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2.75" customHeight="1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2.75" customHeight="1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2.75" customHeight="1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2.75" customHeight="1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2.75" customHeight="1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2.75" customHeight="1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2.75" customHeight="1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2.75" customHeight="1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2.75" customHeight="1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2.75" customHeight="1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2.75" customHeight="1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2.75" customHeight="1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2.75" customHeight="1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2.75" customHeight="1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2.75" customHeight="1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2.75" customHeight="1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2.75" customHeight="1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2.75" customHeight="1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2.75" customHeight="1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2.75" customHeight="1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2.75" customHeight="1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2.75" customHeight="1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2.75" customHeight="1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2.75" customHeight="1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2.75" customHeight="1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2.75" customHeight="1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2.75" customHeight="1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2.75" customHeight="1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2.75" customHeight="1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2.75" customHeight="1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2.75" customHeight="1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2.75" customHeight="1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2.75" customHeight="1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2.75" customHeight="1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2.75" customHeight="1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2.75" customHeight="1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2.75" customHeight="1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2.75" customHeight="1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2.75" customHeight="1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2.75" customHeight="1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2.75" customHeight="1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2.75" customHeight="1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2.75" customHeight="1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2.75" customHeight="1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2.75" customHeight="1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2.75" customHeight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2.75" customHeight="1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2.75" customHeight="1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2.75" customHeight="1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2.75" customHeight="1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2.75" customHeight="1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2.75" customHeight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2.75" customHeight="1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2.75" customHeight="1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2.75" customHeight="1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2.75" customHeight="1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2.75" customHeight="1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2.75" customHeight="1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2.75" customHeight="1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2.75" customHeight="1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2.75" customHeight="1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2.75" customHeight="1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2.75" customHeight="1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2.75" customHeight="1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2.75" customHeight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2.75" customHeight="1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2.75" customHeight="1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2.75" customHeight="1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2.75" customHeight="1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2.75" customHeight="1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2.75" customHeight="1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2.75" customHeight="1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2.75" customHeight="1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2.75" customHeight="1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2.75" customHeight="1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2.75" customHeight="1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2.75" customHeight="1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2.75" customHeight="1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2.75" customHeight="1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2.75" customHeight="1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2.75" customHeight="1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2.75" customHeight="1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2.75" customHeight="1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2.75" customHeight="1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2.75" customHeight="1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2.75" customHeight="1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2.75" customHeight="1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2.75" customHeight="1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2.75" customHeight="1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2.75" customHeight="1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2.75" customHeight="1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2.75" customHeight="1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2.75" customHeight="1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2.75" customHeight="1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2.75" customHeight="1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2.75" customHeight="1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2.75" customHeight="1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2.75" customHeight="1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2.75" customHeight="1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2.75" customHeight="1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2.75" customHeight="1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2.75" customHeight="1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2.75" customHeight="1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2.75" customHeight="1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2.75" customHeight="1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2.75" customHeight="1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2.75" customHeight="1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2.75" customHeight="1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2.75" customHeight="1" x14ac:dyDescent="0.2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A28:M28"/>
    <mergeCell ref="A29:M29"/>
    <mergeCell ref="N29:O29"/>
    <mergeCell ref="N28:O28"/>
    <mergeCell ref="N27:O27"/>
    <mergeCell ref="A30:M30"/>
    <mergeCell ref="A31:M31"/>
    <mergeCell ref="A32:M32"/>
    <mergeCell ref="N33:O33"/>
    <mergeCell ref="N32:O32"/>
    <mergeCell ref="N31:O31"/>
    <mergeCell ref="N30:O30"/>
    <mergeCell ref="A40:O40"/>
    <mergeCell ref="A33:M33"/>
    <mergeCell ref="A34:M34"/>
    <mergeCell ref="A35:M35"/>
    <mergeCell ref="A36:M36"/>
    <mergeCell ref="N36:O36"/>
    <mergeCell ref="N35:O35"/>
    <mergeCell ref="N34:O34"/>
    <mergeCell ref="A37:M37"/>
    <mergeCell ref="N37:O37"/>
    <mergeCell ref="A38:M38"/>
    <mergeCell ref="N38:O38"/>
    <mergeCell ref="A39:M39"/>
    <mergeCell ref="N39:O39"/>
    <mergeCell ref="A1:E1"/>
    <mergeCell ref="F1:O1"/>
    <mergeCell ref="A2:E2"/>
    <mergeCell ref="F2:O2"/>
    <mergeCell ref="A3:E3"/>
    <mergeCell ref="F3:O3"/>
    <mergeCell ref="A4:E4"/>
    <mergeCell ref="A5:D6"/>
    <mergeCell ref="E5:E6"/>
    <mergeCell ref="H5:H6"/>
    <mergeCell ref="I5:I6"/>
    <mergeCell ref="G4:O4"/>
    <mergeCell ref="L5:O5"/>
    <mergeCell ref="L6:M6"/>
    <mergeCell ref="N6:O6"/>
    <mergeCell ref="F5:G6"/>
    <mergeCell ref="J5:K6"/>
    <mergeCell ref="A7:D7"/>
    <mergeCell ref="A8:O8"/>
    <mergeCell ref="A9:O9"/>
    <mergeCell ref="A10:O10"/>
    <mergeCell ref="A11:O11"/>
    <mergeCell ref="J7:O7"/>
    <mergeCell ref="F7:G7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 count="1">
    <dataValidation type="list" allowBlank="1" showErrorMessage="1" sqref="J7" xr:uid="{00000000-0002-0000-0100-000000000000}">
      <formula1>$Q$42:$Q$54</formula1>
    </dataValidation>
  </dataValidations>
  <pageMargins left="0.39370078740157483" right="0.55118110236220474" top="1.0236220472440944" bottom="0.78740157480314965" header="0" footer="0"/>
  <pageSetup scale="73" orientation="portrait" r:id="rId1"/>
  <headerFooter>
    <oddHeader>&amp;L&amp;G&amp;C AGUAS DEL HUILA S.A. E.S.P.
NIT.  800.100.553-2 FORMATO: MATRIZ DE REGISTRO Y MEDICIÓN DE INDICADORES VERSION 8.0</oddHeader>
    <oddFooter>&amp;C….llevamos más que agua. Calle 21 No. 1C -17 Teléfonos 8 75 31 81 – 8 75 23 21 fax: Ext. 124 www.aguasdelhuila.gov.co Neiva – Huila (Colombia).&amp;RPág. &amp;P |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SET-Mejora Continua</vt:lpstr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Berjan B.</dc:creator>
  <cp:lastModifiedBy>MIGUEL ANTONIO</cp:lastModifiedBy>
  <cp:lastPrinted>2026-07-08T20:07:36Z</cp:lastPrinted>
  <dcterms:created xsi:type="dcterms:W3CDTF">2026-07-02T20:52:16Z</dcterms:created>
  <dcterms:modified xsi:type="dcterms:W3CDTF">2026-07-08T21:46:28Z</dcterms:modified>
</cp:coreProperties>
</file>